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georgieva\Desktop\"/>
    </mc:Choice>
  </mc:AlternateContent>
  <bookViews>
    <workbookView xWindow="0" yWindow="0" windowWidth="15360" windowHeight="7155"/>
  </bookViews>
  <sheets>
    <sheet name="Сграда_Сдружение_Статус_09_02_2" sheetId="1" r:id="rId1"/>
  </sheets>
  <definedNames>
    <definedName name="_xlnm._FilterDatabase" localSheetId="0" hidden="1">Сграда_Сдружение_Статус_09_02_2!$A$2:$F$2</definedName>
  </definedNames>
  <calcPr calcId="152511"/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E13" i="1"/>
  <c r="E15" i="1"/>
</calcChain>
</file>

<file path=xl/sharedStrings.xml><?xml version="1.0" encoding="utf-8"?>
<sst xmlns="http://schemas.openxmlformats.org/spreadsheetml/2006/main" count="60" uniqueCount="36">
  <si>
    <t>Име на Сдружение</t>
  </si>
  <si>
    <t>Вид на сдружението</t>
  </si>
  <si>
    <t>Булстат</t>
  </si>
  <si>
    <t>№ заявление</t>
  </si>
  <si>
    <t>Статус на заявление</t>
  </si>
  <si>
    <t>Надежда 240</t>
  </si>
  <si>
    <t>ЕССО13-11-0003</t>
  </si>
  <si>
    <t>Сдружение за целите на НПЕЕМЖС</t>
  </si>
  <si>
    <t>Одобрено</t>
  </si>
  <si>
    <t>ЕССО13-15-0009</t>
  </si>
  <si>
    <t>ЕССО13-15-0010</t>
  </si>
  <si>
    <t>ЕССО13-15-0012</t>
  </si>
  <si>
    <t>ЕССО13-15-0013</t>
  </si>
  <si>
    <t>Незабравка</t>
  </si>
  <si>
    <t>ЕССО13-15-0017</t>
  </si>
  <si>
    <t>Толстой 15</t>
  </si>
  <si>
    <t>ЕССО13-16-0019</t>
  </si>
  <si>
    <t>ЕССО13-16-0020</t>
  </si>
  <si>
    <t>Надежда 460 А</t>
  </si>
  <si>
    <t>ЕССО13-16-0021</t>
  </si>
  <si>
    <t>ЕССО13-16-0022</t>
  </si>
  <si>
    <t>ЕССО13-16-0023</t>
  </si>
  <si>
    <t>ЕССО13-16-0025</t>
  </si>
  <si>
    <t>„София-Надежда 462“</t>
  </si>
  <si>
    <t>„Надежда221“</t>
  </si>
  <si>
    <t>„Надежда 129ВГДЕ“</t>
  </si>
  <si>
    <t xml:space="preserve">„Блок 61, ж.к.Лев Толстой“ </t>
  </si>
  <si>
    <t xml:space="preserve"> бл. 265, вх. Д и вх. Е</t>
  </si>
  <si>
    <t>РЕГИСЪР НА СДРУЖЕНИЯ НА СОБСТВЕНИЦИТЕ УЧАСТАВЩИ В НПЕЕМЖС</t>
  </si>
  <si>
    <t>ЕССО13-16-0024</t>
  </si>
  <si>
    <t>Свобода бл.13</t>
  </si>
  <si>
    <t>Свежест</t>
  </si>
  <si>
    <t>Надежда бл.404</t>
  </si>
  <si>
    <t>Надежда 219</t>
  </si>
  <si>
    <t>РНД16-ГР94-1830</t>
  </si>
  <si>
    <t>Регистрационен № Сдружение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</si>
</sst>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8" fillId="0" borderId="10" xfId="0" applyFont="1" applyBorder="1"/>
    <xf numFmtId="0" fontId="18" fillId="0" borderId="10" xfId="0" applyFont="1" applyBorder="1" applyAlignment="1"/>
    <xf numFmtId="0" fontId="18" fillId="0" borderId="10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wrapText="1"/>
    </xf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6" workbookViewId="0">
      <selection activeCell="B4" sqref="B4"/>
    </sheetView>
  </sheetViews>
  <sheetFormatPr defaultRowHeight="15" x14ac:dyDescent="0.25"/>
  <cols>
    <col min="1" max="1" width="27.7109375" style="2" customWidth="1"/>
    <col min="2" max="2" width="20" style="1" customWidth="1"/>
    <col min="3" max="3" width="23.140625" customWidth="1"/>
    <col min="4" max="4" width="14.42578125" customWidth="1"/>
    <col min="5" max="5" width="24.5703125" customWidth="1"/>
    <col min="6" max="6" width="16.28515625" customWidth="1"/>
  </cols>
  <sheetData>
    <row r="1" spans="1:6" s="14" customFormat="1" ht="59.25" customHeight="1" x14ac:dyDescent="0.25">
      <c r="A1" s="12" t="s">
        <v>28</v>
      </c>
      <c r="B1" s="13"/>
      <c r="C1" s="13"/>
      <c r="D1" s="13"/>
      <c r="E1" s="13"/>
      <c r="F1" s="13"/>
    </row>
    <row r="2" spans="1:6" s="14" customFormat="1" ht="42.75" customHeight="1" x14ac:dyDescent="0.25">
      <c r="A2" s="10" t="s">
        <v>0</v>
      </c>
      <c r="B2" s="11" t="s">
        <v>35</v>
      </c>
      <c r="C2" s="11" t="s">
        <v>1</v>
      </c>
      <c r="D2" s="10" t="s">
        <v>2</v>
      </c>
      <c r="E2" s="10" t="s">
        <v>3</v>
      </c>
      <c r="F2" s="11" t="s">
        <v>4</v>
      </c>
    </row>
    <row r="3" spans="1:6" s="14" customFormat="1" ht="31.5" x14ac:dyDescent="0.25">
      <c r="A3" s="4" t="s">
        <v>5</v>
      </c>
      <c r="B3" s="5" t="s">
        <v>6</v>
      </c>
      <c r="C3" s="5" t="s">
        <v>7</v>
      </c>
      <c r="D3" s="3" t="str">
        <f>"176206395"</f>
        <v>176206395</v>
      </c>
      <c r="E3" s="3" t="str">
        <f>"РНД16-ПП10-8"</f>
        <v>РНД16-ПП10-8</v>
      </c>
      <c r="F3" s="3" t="s">
        <v>8</v>
      </c>
    </row>
    <row r="4" spans="1:6" s="14" customFormat="1" ht="31.5" x14ac:dyDescent="0.25">
      <c r="A4" s="4" t="s">
        <v>23</v>
      </c>
      <c r="B4" s="5" t="s">
        <v>9</v>
      </c>
      <c r="C4" s="5" t="s">
        <v>7</v>
      </c>
      <c r="D4" s="3" t="str">
        <f>"176833597"</f>
        <v>176833597</v>
      </c>
      <c r="E4" s="3" t="str">
        <f>"ПП10-9"</f>
        <v>ПП10-9</v>
      </c>
      <c r="F4" s="3" t="s">
        <v>8</v>
      </c>
    </row>
    <row r="5" spans="1:6" s="14" customFormat="1" ht="31.5" x14ac:dyDescent="0.25">
      <c r="A5" s="4" t="s">
        <v>24</v>
      </c>
      <c r="B5" s="5" t="s">
        <v>10</v>
      </c>
      <c r="C5" s="5" t="s">
        <v>7</v>
      </c>
      <c r="D5" s="3" t="str">
        <f>"176833750"</f>
        <v>176833750</v>
      </c>
      <c r="E5" s="3" t="str">
        <f>"ПП10-1"</f>
        <v>ПП10-1</v>
      </c>
      <c r="F5" s="3" t="s">
        <v>8</v>
      </c>
    </row>
    <row r="6" spans="1:6" s="14" customFormat="1" ht="31.5" x14ac:dyDescent="0.25">
      <c r="A6" s="4" t="s">
        <v>25</v>
      </c>
      <c r="B6" s="5" t="s">
        <v>11</v>
      </c>
      <c r="C6" s="5" t="s">
        <v>7</v>
      </c>
      <c r="D6" s="3" t="str">
        <f>"176848161"</f>
        <v>176848161</v>
      </c>
      <c r="E6" s="3" t="str">
        <f>"ПП10-3-/5/"</f>
        <v>ПП10-3-/5/</v>
      </c>
      <c r="F6" s="3" t="s">
        <v>8</v>
      </c>
    </row>
    <row r="7" spans="1:6" s="14" customFormat="1" ht="31.5" x14ac:dyDescent="0.25">
      <c r="A7" s="4" t="s">
        <v>26</v>
      </c>
      <c r="B7" s="5" t="s">
        <v>12</v>
      </c>
      <c r="C7" s="5" t="s">
        <v>7</v>
      </c>
      <c r="D7" s="3" t="str">
        <f>"176866280"</f>
        <v>176866280</v>
      </c>
      <c r="E7" s="3" t="str">
        <f>"ПП10-4"</f>
        <v>ПП10-4</v>
      </c>
      <c r="F7" s="3" t="s">
        <v>8</v>
      </c>
    </row>
    <row r="8" spans="1:6" s="14" customFormat="1" ht="31.5" x14ac:dyDescent="0.25">
      <c r="A8" s="4" t="s">
        <v>13</v>
      </c>
      <c r="B8" s="5" t="s">
        <v>14</v>
      </c>
      <c r="C8" s="5" t="s">
        <v>7</v>
      </c>
      <c r="D8" s="3" t="str">
        <f>"176912913"</f>
        <v>176912913</v>
      </c>
      <c r="E8" s="3" t="str">
        <f>"ПП10-10"</f>
        <v>ПП10-10</v>
      </c>
      <c r="F8" s="3" t="s">
        <v>8</v>
      </c>
    </row>
    <row r="9" spans="1:6" s="14" customFormat="1" ht="31.5" x14ac:dyDescent="0.25">
      <c r="A9" s="4" t="s">
        <v>15</v>
      </c>
      <c r="B9" s="5" t="s">
        <v>16</v>
      </c>
      <c r="C9" s="5" t="s">
        <v>7</v>
      </c>
      <c r="D9" s="3" t="str">
        <f>"176978468"</f>
        <v>176978468</v>
      </c>
      <c r="E9" s="3" t="str">
        <f>"РНД16-ПП10-4"</f>
        <v>РНД16-ПП10-4</v>
      </c>
      <c r="F9" s="3" t="s">
        <v>8</v>
      </c>
    </row>
    <row r="10" spans="1:6" s="14" customFormat="1" ht="31.5" x14ac:dyDescent="0.25">
      <c r="A10" s="4" t="s">
        <v>27</v>
      </c>
      <c r="B10" s="5" t="s">
        <v>17</v>
      </c>
      <c r="C10" s="5" t="s">
        <v>7</v>
      </c>
      <c r="D10" s="3" t="str">
        <f>"176991978"</f>
        <v>176991978</v>
      </c>
      <c r="E10" s="3" t="str">
        <f>"РНД16-ПП10-6"</f>
        <v>РНД16-ПП10-6</v>
      </c>
      <c r="F10" s="3" t="s">
        <v>8</v>
      </c>
    </row>
    <row r="11" spans="1:6" s="14" customFormat="1" ht="31.5" x14ac:dyDescent="0.25">
      <c r="A11" s="4" t="s">
        <v>18</v>
      </c>
      <c r="B11" s="5" t="s">
        <v>19</v>
      </c>
      <c r="C11" s="5" t="s">
        <v>7</v>
      </c>
      <c r="D11" s="3" t="str">
        <f>"176994757"</f>
        <v>176994757</v>
      </c>
      <c r="E11" s="3" t="str">
        <f>"РНД16-ПП10-5"</f>
        <v>РНД16-ПП10-5</v>
      </c>
      <c r="F11" s="3" t="s">
        <v>8</v>
      </c>
    </row>
    <row r="12" spans="1:6" s="14" customFormat="1" ht="31.5" x14ac:dyDescent="0.25">
      <c r="A12" s="4" t="s">
        <v>30</v>
      </c>
      <c r="B12" s="5" t="s">
        <v>20</v>
      </c>
      <c r="C12" s="5" t="s">
        <v>7</v>
      </c>
      <c r="D12" s="3" t="str">
        <f>"177061084"</f>
        <v>177061084</v>
      </c>
      <c r="E12" s="3" t="str">
        <f>"РНД16-ПП10-10"</f>
        <v>РНД16-ПП10-10</v>
      </c>
      <c r="F12" s="3" t="s">
        <v>8</v>
      </c>
    </row>
    <row r="13" spans="1:6" s="14" customFormat="1" ht="31.5" x14ac:dyDescent="0.25">
      <c r="A13" s="4" t="s">
        <v>31</v>
      </c>
      <c r="B13" s="5" t="s">
        <v>21</v>
      </c>
      <c r="C13" s="5" t="s">
        <v>7</v>
      </c>
      <c r="D13" s="9">
        <v>177069825</v>
      </c>
      <c r="E13" s="3" t="str">
        <f>"РНД16-НЦ62-49"</f>
        <v>РНД16-НЦ62-49</v>
      </c>
      <c r="F13" s="3" t="s">
        <v>8</v>
      </c>
    </row>
    <row r="14" spans="1:6" s="14" customFormat="1" ht="31.5" x14ac:dyDescent="0.25">
      <c r="A14" s="4" t="s">
        <v>32</v>
      </c>
      <c r="B14" s="5" t="s">
        <v>29</v>
      </c>
      <c r="C14" s="5" t="s">
        <v>7</v>
      </c>
      <c r="D14" s="9">
        <v>177092418</v>
      </c>
      <c r="E14" s="3" t="s">
        <v>34</v>
      </c>
      <c r="F14" s="3" t="s">
        <v>8</v>
      </c>
    </row>
    <row r="15" spans="1:6" s="14" customFormat="1" ht="31.5" x14ac:dyDescent="0.25">
      <c r="A15" s="4" t="s">
        <v>33</v>
      </c>
      <c r="B15" s="5" t="s">
        <v>22</v>
      </c>
      <c r="C15" s="5" t="s">
        <v>7</v>
      </c>
      <c r="D15" s="9">
        <v>177094675</v>
      </c>
      <c r="E15" s="3" t="str">
        <f>"РНД16-НЦ16-59"</f>
        <v>РНД16-НЦ16-59</v>
      </c>
      <c r="F15" s="3" t="s">
        <v>8</v>
      </c>
    </row>
    <row r="16" spans="1:6" ht="15.75" x14ac:dyDescent="0.25">
      <c r="A16" s="7"/>
      <c r="B16" s="8"/>
      <c r="C16" s="6"/>
      <c r="D16" s="6"/>
      <c r="E16" s="6"/>
      <c r="F16" s="6"/>
    </row>
    <row r="17" spans="1:6" ht="15.75" x14ac:dyDescent="0.25">
      <c r="A17" s="7"/>
      <c r="B17" s="8"/>
      <c r="C17" s="6"/>
      <c r="D17" s="6"/>
      <c r="E17" s="6"/>
      <c r="F17" s="6"/>
    </row>
  </sheetData>
  <autoFilter ref="A2:F2"/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Сграда_Сдружение_Статус_09_02_2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Kapka Georgieva</dc:creator>
  <cp:lastModifiedBy>Kapka Georgieva</cp:lastModifiedBy>
  <cp:lastPrinted>2017-02-09T07:24:31Z</cp:lastPrinted>
  <dcterms:created xsi:type="dcterms:W3CDTF">2017-02-09T07:25:14Z</dcterms:created>
  <dcterms:modified xsi:type="dcterms:W3CDTF">2017-07-20T08:23:31Z</dcterms:modified>
</cp:coreProperties>
</file>